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585" activeTab="2"/>
  </bookViews>
  <sheets>
    <sheet name="TwpComm" sheetId="1" r:id="rId1"/>
    <sheet name="Sch Bd" sheetId="2" r:id="rId2"/>
    <sheet name="Freeholder" sheetId="3" r:id="rId3"/>
  </sheets>
  <definedNames/>
  <calcPr fullCalcOnLoad="1"/>
</workbook>
</file>

<file path=xl/sharedStrings.xml><?xml version="1.0" encoding="utf-8"?>
<sst xmlns="http://schemas.openxmlformats.org/spreadsheetml/2006/main" count="62" uniqueCount="28">
  <si>
    <t>Districts</t>
  </si>
  <si>
    <t>Percentage</t>
  </si>
  <si>
    <t>Totals</t>
  </si>
  <si>
    <t>Absentees</t>
  </si>
  <si>
    <t>Military</t>
  </si>
  <si>
    <t>Registered</t>
  </si>
  <si>
    <t>Total</t>
  </si>
  <si>
    <t>Votes Cast</t>
  </si>
  <si>
    <t>Provisionals</t>
  </si>
  <si>
    <t xml:space="preserve">Total </t>
  </si>
  <si>
    <t>Voted</t>
  </si>
  <si>
    <t>Voters</t>
  </si>
  <si>
    <t>%</t>
  </si>
  <si>
    <t>Vote for One</t>
  </si>
  <si>
    <t>General Election - November 8, 2016 Results</t>
  </si>
  <si>
    <t>KENNIS</t>
  </si>
  <si>
    <t>CURATOLO</t>
  </si>
  <si>
    <t>School Board Vote for THREE</t>
  </si>
  <si>
    <t>School Board Election - November 8, 2016 Results</t>
  </si>
  <si>
    <t>DOWNING</t>
  </si>
  <si>
    <t>MIRANDI</t>
  </si>
  <si>
    <t>CROWELL</t>
  </si>
  <si>
    <t>GIORDANO</t>
  </si>
  <si>
    <t>KELLY</t>
  </si>
  <si>
    <t>NOVAK</t>
  </si>
  <si>
    <t>General Election Public Ques - November 8, 2016 Results</t>
  </si>
  <si>
    <t>HAINES</t>
  </si>
  <si>
    <t>ABSENTEE RESULTS NOT AVAILABLE AT THIS TIME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</si>
</sst>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0" fontId="2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0" fontId="2" fillId="0" borderId="12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0" borderId="15" xfId="0" applyFon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10" fontId="2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10" fontId="1" fillId="0" borderId="1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0" fontId="2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A29" sqref="A29:IV29"/>
    </sheetView>
  </sheetViews>
  <sheetFormatPr defaultColWidth="9.140625" defaultRowHeight="12.75"/>
  <cols>
    <col min="1" max="1" width="12.00390625" style="0" customWidth="1"/>
    <col min="2" max="2" width="10.57421875" style="0" customWidth="1"/>
    <col min="3" max="4" width="11.00390625" style="0" customWidth="1"/>
    <col min="5" max="5" width="1.57421875" style="0" customWidth="1"/>
    <col min="6" max="6" width="10.7109375" style="0" customWidth="1"/>
    <col min="7" max="7" width="7.7109375" style="0" customWidth="1"/>
    <col min="8" max="8" width="13.7109375" style="0" customWidth="1"/>
  </cols>
  <sheetData>
    <row r="1" spans="1:9" ht="19.5" customHeight="1">
      <c r="A1" s="56" t="s">
        <v>14</v>
      </c>
      <c r="B1" s="56"/>
      <c r="C1" s="56"/>
      <c r="D1" s="56"/>
      <c r="E1" s="56"/>
      <c r="F1" s="56"/>
      <c r="G1" s="56"/>
      <c r="H1" s="56"/>
      <c r="I1" s="56"/>
    </row>
    <row r="2" spans="1:9" ht="12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4"/>
      <c r="B3" s="7" t="s">
        <v>6</v>
      </c>
      <c r="C3" s="5" t="s">
        <v>9</v>
      </c>
      <c r="D3" s="5" t="s">
        <v>1</v>
      </c>
      <c r="E3" s="14"/>
      <c r="F3" s="55"/>
      <c r="G3" s="55"/>
      <c r="H3" s="55"/>
      <c r="I3" s="55"/>
    </row>
    <row r="4" spans="1:9" ht="12.75">
      <c r="A4" s="7" t="s">
        <v>0</v>
      </c>
      <c r="B4" s="7" t="s">
        <v>5</v>
      </c>
      <c r="C4" s="7" t="s">
        <v>7</v>
      </c>
      <c r="D4" s="7" t="s">
        <v>10</v>
      </c>
      <c r="E4" s="15"/>
      <c r="F4" s="6" t="s">
        <v>15</v>
      </c>
      <c r="G4" s="5" t="s">
        <v>12</v>
      </c>
      <c r="H4" s="6" t="s">
        <v>16</v>
      </c>
      <c r="I4" s="8" t="s">
        <v>12</v>
      </c>
    </row>
    <row r="5" spans="1:9" ht="13.5" thickBot="1">
      <c r="A5" s="9"/>
      <c r="B5" s="9" t="s">
        <v>11</v>
      </c>
      <c r="C5" s="9"/>
      <c r="D5" s="9"/>
      <c r="E5" s="16"/>
      <c r="F5" s="1"/>
      <c r="G5" s="10"/>
      <c r="H5" s="1"/>
      <c r="I5" s="10"/>
    </row>
    <row r="6" spans="1:9" ht="12.75">
      <c r="A6" s="5">
        <v>1</v>
      </c>
      <c r="B6" s="17">
        <v>1345</v>
      </c>
      <c r="C6" s="17">
        <v>930</v>
      </c>
      <c r="D6" s="28">
        <f>(C6/B6)*1</f>
        <v>0.6914498141263941</v>
      </c>
      <c r="E6" s="29"/>
      <c r="F6" s="30">
        <v>609</v>
      </c>
      <c r="G6" s="31">
        <f>(F6/C6)*1</f>
        <v>0.6548387096774193</v>
      </c>
      <c r="H6" s="54">
        <v>596</v>
      </c>
      <c r="I6" s="31" t="e">
        <f>(H6/E6)*1</f>
        <v>#DIV/0!</v>
      </c>
    </row>
    <row r="7" spans="1:9" ht="12.75">
      <c r="A7" s="5">
        <v>2</v>
      </c>
      <c r="B7" s="17">
        <v>1354</v>
      </c>
      <c r="C7" s="17">
        <v>891</v>
      </c>
      <c r="D7" s="28">
        <f aca="true" t="shared" si="0" ref="D7:D24">(C7/B7)*1</f>
        <v>0.6580502215657311</v>
      </c>
      <c r="E7" s="29"/>
      <c r="F7" s="30">
        <v>604</v>
      </c>
      <c r="G7" s="31">
        <f aca="true" t="shared" si="1" ref="G7:G28">(F7/C7)*1</f>
        <v>0.6778900112233446</v>
      </c>
      <c r="H7" s="32">
        <v>578</v>
      </c>
      <c r="I7" s="31">
        <f aca="true" t="shared" si="2" ref="I7:I24">(H7/C7)*1</f>
        <v>0.6487093153759821</v>
      </c>
    </row>
    <row r="8" spans="1:9" ht="12.75">
      <c r="A8" s="5">
        <v>3</v>
      </c>
      <c r="B8" s="17">
        <v>826</v>
      </c>
      <c r="C8" s="17">
        <v>541</v>
      </c>
      <c r="D8" s="28">
        <f t="shared" si="0"/>
        <v>0.6549636803874092</v>
      </c>
      <c r="E8" s="29"/>
      <c r="F8" s="30">
        <v>383</v>
      </c>
      <c r="G8" s="31">
        <f t="shared" si="1"/>
        <v>0.7079482439926063</v>
      </c>
      <c r="H8" s="32">
        <v>373</v>
      </c>
      <c r="I8" s="31">
        <f t="shared" si="2"/>
        <v>0.6894639556377079</v>
      </c>
    </row>
    <row r="9" spans="1:9" ht="12.75">
      <c r="A9" s="5">
        <v>4</v>
      </c>
      <c r="B9" s="17">
        <v>1024</v>
      </c>
      <c r="C9" s="17">
        <v>681</v>
      </c>
      <c r="D9" s="28">
        <f t="shared" si="0"/>
        <v>0.6650390625</v>
      </c>
      <c r="E9" s="29"/>
      <c r="F9" s="33">
        <v>462</v>
      </c>
      <c r="G9" s="31">
        <f t="shared" si="1"/>
        <v>0.6784140969162996</v>
      </c>
      <c r="H9" s="32">
        <v>442</v>
      </c>
      <c r="I9" s="31">
        <f t="shared" si="2"/>
        <v>0.6490455212922174</v>
      </c>
    </row>
    <row r="10" spans="1:9" ht="12.75">
      <c r="A10" s="5">
        <v>5</v>
      </c>
      <c r="B10" s="17">
        <v>1012</v>
      </c>
      <c r="C10" s="17">
        <v>690</v>
      </c>
      <c r="D10" s="28">
        <f t="shared" si="0"/>
        <v>0.6818181818181818</v>
      </c>
      <c r="E10" s="29"/>
      <c r="F10" s="33">
        <v>459</v>
      </c>
      <c r="G10" s="31">
        <f t="shared" si="1"/>
        <v>0.6652173913043479</v>
      </c>
      <c r="H10" s="32">
        <v>438</v>
      </c>
      <c r="I10" s="31">
        <f t="shared" si="2"/>
        <v>0.6347826086956522</v>
      </c>
    </row>
    <row r="11" spans="1:9" ht="12.75">
      <c r="A11" s="5">
        <v>6</v>
      </c>
      <c r="B11" s="17">
        <v>993</v>
      </c>
      <c r="C11" s="17">
        <v>684</v>
      </c>
      <c r="D11" s="28">
        <f t="shared" si="0"/>
        <v>0.6888217522658611</v>
      </c>
      <c r="E11" s="29"/>
      <c r="F11" s="33">
        <v>442</v>
      </c>
      <c r="G11" s="31">
        <f t="shared" si="1"/>
        <v>0.6461988304093568</v>
      </c>
      <c r="H11" s="32">
        <v>435</v>
      </c>
      <c r="I11" s="31">
        <f t="shared" si="2"/>
        <v>0.6359649122807017</v>
      </c>
    </row>
    <row r="12" spans="1:9" ht="12.75">
      <c r="A12" s="5">
        <v>7</v>
      </c>
      <c r="B12" s="17">
        <v>1445</v>
      </c>
      <c r="C12" s="17">
        <v>991</v>
      </c>
      <c r="D12" s="28">
        <f t="shared" si="0"/>
        <v>0.6858131487889273</v>
      </c>
      <c r="E12" s="29"/>
      <c r="F12" s="33">
        <v>688</v>
      </c>
      <c r="G12" s="31">
        <f t="shared" si="1"/>
        <v>0.6942482341069627</v>
      </c>
      <c r="H12" s="32">
        <v>646</v>
      </c>
      <c r="I12" s="31">
        <f t="shared" si="2"/>
        <v>0.6518668012108981</v>
      </c>
    </row>
    <row r="13" spans="1:9" ht="12.75">
      <c r="A13" s="5">
        <v>8</v>
      </c>
      <c r="B13" s="17">
        <v>874</v>
      </c>
      <c r="C13" s="17">
        <v>584</v>
      </c>
      <c r="D13" s="28">
        <f t="shared" si="0"/>
        <v>0.6681922196796338</v>
      </c>
      <c r="E13" s="29"/>
      <c r="F13" s="33">
        <v>397</v>
      </c>
      <c r="G13" s="31">
        <f t="shared" si="1"/>
        <v>0.6797945205479452</v>
      </c>
      <c r="H13" s="32">
        <v>397</v>
      </c>
      <c r="I13" s="31">
        <f t="shared" si="2"/>
        <v>0.6797945205479452</v>
      </c>
    </row>
    <row r="14" spans="1:9" ht="12.75">
      <c r="A14" s="5">
        <v>9</v>
      </c>
      <c r="B14" s="17">
        <v>1170</v>
      </c>
      <c r="C14" s="17">
        <v>818</v>
      </c>
      <c r="D14" s="28">
        <f t="shared" si="0"/>
        <v>0.6991452991452991</v>
      </c>
      <c r="E14" s="29"/>
      <c r="F14" s="33">
        <v>545</v>
      </c>
      <c r="G14" s="31">
        <f t="shared" si="1"/>
        <v>0.6662591687041565</v>
      </c>
      <c r="H14" s="32">
        <v>541</v>
      </c>
      <c r="I14" s="31">
        <f t="shared" si="2"/>
        <v>0.6613691931540342</v>
      </c>
    </row>
    <row r="15" spans="1:9" ht="12.75">
      <c r="A15" s="5">
        <v>10</v>
      </c>
      <c r="B15" s="17">
        <v>1564</v>
      </c>
      <c r="C15" s="17">
        <v>1065</v>
      </c>
      <c r="D15" s="28">
        <f t="shared" si="0"/>
        <v>0.6809462915601023</v>
      </c>
      <c r="E15" s="29"/>
      <c r="F15" s="33">
        <v>689</v>
      </c>
      <c r="G15" s="31">
        <f t="shared" si="1"/>
        <v>0.6469483568075117</v>
      </c>
      <c r="H15" s="32">
        <v>672</v>
      </c>
      <c r="I15" s="31">
        <f t="shared" si="2"/>
        <v>0.6309859154929578</v>
      </c>
    </row>
    <row r="16" spans="1:9" ht="12.75">
      <c r="A16" s="5">
        <v>11</v>
      </c>
      <c r="B16" s="17">
        <v>680</v>
      </c>
      <c r="C16" s="17">
        <v>497</v>
      </c>
      <c r="D16" s="28">
        <f t="shared" si="0"/>
        <v>0.7308823529411764</v>
      </c>
      <c r="E16" s="29"/>
      <c r="F16" s="33">
        <v>313</v>
      </c>
      <c r="G16" s="31">
        <f t="shared" si="1"/>
        <v>0.6297786720321932</v>
      </c>
      <c r="H16" s="32">
        <v>301</v>
      </c>
      <c r="I16" s="31">
        <f t="shared" si="2"/>
        <v>0.6056338028169014</v>
      </c>
    </row>
    <row r="17" spans="1:9" ht="12.75">
      <c r="A17" s="5">
        <v>12</v>
      </c>
      <c r="B17" s="17">
        <v>1132</v>
      </c>
      <c r="C17" s="17">
        <v>788</v>
      </c>
      <c r="D17" s="28">
        <f t="shared" si="0"/>
        <v>0.696113074204947</v>
      </c>
      <c r="E17" s="29"/>
      <c r="F17" s="33">
        <v>557</v>
      </c>
      <c r="G17" s="31">
        <f t="shared" si="1"/>
        <v>0.7068527918781726</v>
      </c>
      <c r="H17" s="32">
        <v>536</v>
      </c>
      <c r="I17" s="31">
        <f t="shared" si="2"/>
        <v>0.6802030456852792</v>
      </c>
    </row>
    <row r="18" spans="1:9" ht="12.75">
      <c r="A18" s="5">
        <v>13</v>
      </c>
      <c r="B18" s="17">
        <v>836</v>
      </c>
      <c r="C18" s="17">
        <v>578</v>
      </c>
      <c r="D18" s="28">
        <f t="shared" si="0"/>
        <v>0.6913875598086124</v>
      </c>
      <c r="E18" s="29"/>
      <c r="F18" s="33">
        <v>396</v>
      </c>
      <c r="G18" s="31">
        <f t="shared" si="1"/>
        <v>0.6851211072664359</v>
      </c>
      <c r="H18" s="32">
        <v>387</v>
      </c>
      <c r="I18" s="31">
        <f t="shared" si="2"/>
        <v>0.6695501730103807</v>
      </c>
    </row>
    <row r="19" spans="1:9" ht="12.75">
      <c r="A19" s="5">
        <v>14</v>
      </c>
      <c r="B19" s="17">
        <v>1083</v>
      </c>
      <c r="C19" s="17">
        <v>748</v>
      </c>
      <c r="D19" s="28">
        <f t="shared" si="0"/>
        <v>0.6906740535549399</v>
      </c>
      <c r="E19" s="29"/>
      <c r="F19" s="30">
        <v>489</v>
      </c>
      <c r="G19" s="31">
        <f t="shared" si="1"/>
        <v>0.6537433155080213</v>
      </c>
      <c r="H19" s="32">
        <v>466</v>
      </c>
      <c r="I19" s="31">
        <f t="shared" si="2"/>
        <v>0.6229946524064172</v>
      </c>
    </row>
    <row r="20" spans="1:9" ht="12.75">
      <c r="A20" s="5">
        <v>15</v>
      </c>
      <c r="B20" s="17">
        <v>706</v>
      </c>
      <c r="C20" s="17">
        <v>432</v>
      </c>
      <c r="D20" s="28">
        <f t="shared" si="0"/>
        <v>0.6118980169971672</v>
      </c>
      <c r="E20" s="29"/>
      <c r="F20" s="33">
        <v>307</v>
      </c>
      <c r="G20" s="31">
        <f t="shared" si="1"/>
        <v>0.7106481481481481</v>
      </c>
      <c r="H20" s="32">
        <v>300</v>
      </c>
      <c r="I20" s="31">
        <f t="shared" si="2"/>
        <v>0.6944444444444444</v>
      </c>
    </row>
    <row r="21" spans="1:9" ht="12.75">
      <c r="A21" s="5">
        <v>16</v>
      </c>
      <c r="B21" s="17">
        <v>1441</v>
      </c>
      <c r="C21" s="17">
        <v>981</v>
      </c>
      <c r="D21" s="28">
        <f t="shared" si="0"/>
        <v>0.6807772380291465</v>
      </c>
      <c r="E21" s="29"/>
      <c r="F21" s="33">
        <v>604</v>
      </c>
      <c r="G21" s="31">
        <f t="shared" si="1"/>
        <v>0.6156982670744139</v>
      </c>
      <c r="H21" s="32">
        <v>599</v>
      </c>
      <c r="I21" s="31">
        <f t="shared" si="2"/>
        <v>0.6106014271151886</v>
      </c>
    </row>
    <row r="22" spans="1:9" ht="12.75">
      <c r="A22" s="5">
        <v>17</v>
      </c>
      <c r="B22" s="17">
        <v>636</v>
      </c>
      <c r="C22" s="17">
        <v>426</v>
      </c>
      <c r="D22" s="28">
        <f t="shared" si="0"/>
        <v>0.6698113207547169</v>
      </c>
      <c r="E22" s="29"/>
      <c r="F22" s="30">
        <v>307</v>
      </c>
      <c r="G22" s="31">
        <f t="shared" si="1"/>
        <v>0.7206572769953051</v>
      </c>
      <c r="H22" s="32">
        <v>291</v>
      </c>
      <c r="I22" s="31">
        <f t="shared" si="2"/>
        <v>0.6830985915492958</v>
      </c>
    </row>
    <row r="23" spans="1:9" ht="12.75">
      <c r="A23" s="5">
        <v>18</v>
      </c>
      <c r="B23" s="17">
        <v>728</v>
      </c>
      <c r="C23" s="17">
        <v>490</v>
      </c>
      <c r="D23" s="28">
        <f t="shared" si="0"/>
        <v>0.6730769230769231</v>
      </c>
      <c r="E23" s="29"/>
      <c r="F23" s="30">
        <v>367</v>
      </c>
      <c r="G23" s="31">
        <f t="shared" si="1"/>
        <v>0.7489795918367347</v>
      </c>
      <c r="H23" s="48">
        <v>348</v>
      </c>
      <c r="I23" s="31">
        <f t="shared" si="2"/>
        <v>0.710204081632653</v>
      </c>
    </row>
    <row r="24" spans="1:9" ht="12.75">
      <c r="A24" s="5" t="s">
        <v>3</v>
      </c>
      <c r="B24" s="17"/>
      <c r="C24" s="17"/>
      <c r="D24" s="28" t="e">
        <f t="shared" si="0"/>
        <v>#DIV/0!</v>
      </c>
      <c r="E24" s="29"/>
      <c r="F24" s="30"/>
      <c r="G24" s="31" t="e">
        <f t="shared" si="1"/>
        <v>#DIV/0!</v>
      </c>
      <c r="H24" s="49"/>
      <c r="I24" s="31" t="e">
        <f t="shared" si="2"/>
        <v>#DIV/0!</v>
      </c>
    </row>
    <row r="25" spans="1:9" ht="12.75">
      <c r="A25" s="7" t="s">
        <v>4</v>
      </c>
      <c r="B25" s="17"/>
      <c r="C25" s="19"/>
      <c r="D25" s="18"/>
      <c r="E25" s="20"/>
      <c r="F25" s="26"/>
      <c r="G25" s="24"/>
      <c r="H25" s="50"/>
      <c r="I25" s="24"/>
    </row>
    <row r="26" spans="1:9" ht="13.5" thickBot="1">
      <c r="A26" s="1" t="s">
        <v>8</v>
      </c>
      <c r="B26" s="21"/>
      <c r="C26" s="2"/>
      <c r="D26" s="22"/>
      <c r="E26" s="3"/>
      <c r="F26" s="13"/>
      <c r="G26" s="27"/>
      <c r="H26" s="51"/>
      <c r="I26" s="47"/>
    </row>
    <row r="27" spans="1:9" ht="12.75">
      <c r="A27" s="5"/>
      <c r="B27" s="17"/>
      <c r="C27" s="17"/>
      <c r="D27" s="18"/>
      <c r="E27" s="14"/>
      <c r="F27" s="11"/>
      <c r="G27" s="24"/>
      <c r="H27" s="50"/>
      <c r="I27" s="24"/>
    </row>
    <row r="28" spans="1:9" ht="13.5" thickBot="1">
      <c r="A28" s="5" t="s">
        <v>2</v>
      </c>
      <c r="B28" s="23">
        <f>SUM(B6:B23)</f>
        <v>18849</v>
      </c>
      <c r="C28" s="23">
        <f>SUM(C6:C26)</f>
        <v>12815</v>
      </c>
      <c r="D28" s="35">
        <f>(C28/B28)*1</f>
        <v>0.679876916547297</v>
      </c>
      <c r="E28" s="36"/>
      <c r="F28" s="37">
        <f>SUM(F6:F26)</f>
        <v>8618</v>
      </c>
      <c r="G28" s="53">
        <f t="shared" si="1"/>
        <v>0.6724931720639875</v>
      </c>
      <c r="H28" s="52">
        <f>SUM(H6:H24)</f>
        <v>8346</v>
      </c>
      <c r="I28" s="53">
        <f>(H28/C28)*1</f>
        <v>0.6512680452594616</v>
      </c>
    </row>
    <row r="29" ht="13.5" thickTop="1">
      <c r="B29" s="58" t="s">
        <v>27</v>
      </c>
    </row>
  </sheetData>
  <sheetProtection/>
  <mergeCells count="2">
    <mergeCell ref="F3:I3"/>
    <mergeCell ref="A1:I1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4">
      <selection activeCell="A29" sqref="A29:IV29"/>
    </sheetView>
  </sheetViews>
  <sheetFormatPr defaultColWidth="9.140625" defaultRowHeight="12.75"/>
  <cols>
    <col min="1" max="1" width="11.28125" style="0" customWidth="1"/>
    <col min="2" max="2" width="10.28125" style="0" customWidth="1"/>
    <col min="3" max="3" width="11.7109375" style="0" customWidth="1"/>
    <col min="4" max="4" width="10.57421875" style="0" customWidth="1"/>
    <col min="5" max="5" width="2.421875" style="0" customWidth="1"/>
    <col min="6" max="6" width="10.8515625" style="0" customWidth="1"/>
    <col min="8" max="8" width="10.7109375" style="0" customWidth="1"/>
    <col min="10" max="10" width="11.00390625" style="0" customWidth="1"/>
    <col min="12" max="12" width="11.57421875" style="0" customWidth="1"/>
  </cols>
  <sheetData>
    <row r="1" spans="1:13" ht="23.2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9" ht="23.25">
      <c r="A2" s="39"/>
      <c r="B2" s="39"/>
      <c r="C2" s="39"/>
      <c r="D2" s="39"/>
      <c r="E2" s="39"/>
      <c r="F2" s="39"/>
      <c r="G2" s="39"/>
      <c r="H2" s="39"/>
      <c r="I2" s="39"/>
    </row>
    <row r="3" spans="1:13" ht="12.75">
      <c r="A3" s="4"/>
      <c r="B3" s="7" t="s">
        <v>6</v>
      </c>
      <c r="C3" s="5" t="s">
        <v>9</v>
      </c>
      <c r="D3" s="5" t="s">
        <v>1</v>
      </c>
      <c r="E3" s="14"/>
      <c r="F3" s="55" t="s">
        <v>17</v>
      </c>
      <c r="G3" s="55"/>
      <c r="H3" s="55"/>
      <c r="I3" s="55"/>
      <c r="J3" s="55"/>
      <c r="K3" s="55"/>
      <c r="L3" s="55"/>
      <c r="M3" s="55"/>
    </row>
    <row r="4" spans="1:13" ht="12.75">
      <c r="A4" s="7" t="s">
        <v>0</v>
      </c>
      <c r="B4" s="7" t="s">
        <v>5</v>
      </c>
      <c r="C4" s="7" t="s">
        <v>7</v>
      </c>
      <c r="D4" s="7" t="s">
        <v>10</v>
      </c>
      <c r="E4" s="15"/>
      <c r="F4" s="6" t="s">
        <v>19</v>
      </c>
      <c r="G4" s="5" t="s">
        <v>12</v>
      </c>
      <c r="H4" s="6" t="s">
        <v>20</v>
      </c>
      <c r="I4" s="8" t="s">
        <v>12</v>
      </c>
      <c r="J4" s="6" t="s">
        <v>22</v>
      </c>
      <c r="K4" s="8" t="s">
        <v>12</v>
      </c>
      <c r="L4" s="6" t="s">
        <v>21</v>
      </c>
      <c r="M4" s="8" t="s">
        <v>12</v>
      </c>
    </row>
    <row r="5" spans="1:13" ht="13.5" thickBot="1">
      <c r="A5" s="9"/>
      <c r="B5" s="9" t="s">
        <v>11</v>
      </c>
      <c r="C5" s="9"/>
      <c r="D5" s="9"/>
      <c r="E5" s="16"/>
      <c r="F5" s="1"/>
      <c r="G5" s="10"/>
      <c r="H5" s="1"/>
      <c r="I5" s="10"/>
      <c r="J5" s="46"/>
      <c r="K5" s="41"/>
      <c r="L5" s="46"/>
      <c r="M5" s="41"/>
    </row>
    <row r="6" spans="1:13" ht="12.75">
      <c r="A6" s="5">
        <v>1</v>
      </c>
      <c r="B6" s="17">
        <v>1345</v>
      </c>
      <c r="C6" s="17">
        <v>930</v>
      </c>
      <c r="D6" s="28">
        <f>(C6/B6)*1</f>
        <v>0.6914498141263941</v>
      </c>
      <c r="E6" s="29"/>
      <c r="F6" s="30">
        <v>357</v>
      </c>
      <c r="G6" s="31">
        <f>(F6/C6)*1</f>
        <v>0.38387096774193546</v>
      </c>
      <c r="H6" s="32">
        <v>336</v>
      </c>
      <c r="I6" s="31">
        <f aca="true" t="shared" si="0" ref="I6:I24">(H6/C6)*1</f>
        <v>0.36129032258064514</v>
      </c>
      <c r="J6">
        <v>363</v>
      </c>
      <c r="K6" s="43">
        <f>(J6/C6)*1</f>
        <v>0.3903225806451613</v>
      </c>
      <c r="L6">
        <v>305</v>
      </c>
      <c r="M6" s="43">
        <f>(L6/C6)*1</f>
        <v>0.3279569892473118</v>
      </c>
    </row>
    <row r="7" spans="1:13" ht="12.75">
      <c r="A7" s="5">
        <v>2</v>
      </c>
      <c r="B7" s="17">
        <v>1354</v>
      </c>
      <c r="C7" s="17">
        <v>891</v>
      </c>
      <c r="D7" s="28">
        <f aca="true" t="shared" si="1" ref="D7:D24">(C7/B7)*1</f>
        <v>0.6580502215657311</v>
      </c>
      <c r="E7" s="29"/>
      <c r="F7" s="30">
        <v>395</v>
      </c>
      <c r="G7" s="31">
        <f aca="true" t="shared" si="2" ref="G7:G28">(F7/C7)*1</f>
        <v>0.44332210998877664</v>
      </c>
      <c r="H7" s="32">
        <v>332</v>
      </c>
      <c r="I7" s="31">
        <f t="shared" si="0"/>
        <v>0.372615039281706</v>
      </c>
      <c r="J7">
        <v>365</v>
      </c>
      <c r="K7" s="43">
        <f aca="true" t="shared" si="3" ref="K7:K23">(J7/C7)*1</f>
        <v>0.409652076318743</v>
      </c>
      <c r="L7">
        <v>256</v>
      </c>
      <c r="M7" s="43">
        <f aca="true" t="shared" si="4" ref="M7:M24">(L7/C7)*1</f>
        <v>0.287317620650954</v>
      </c>
    </row>
    <row r="8" spans="1:13" ht="12.75">
      <c r="A8" s="5">
        <v>3</v>
      </c>
      <c r="B8" s="17">
        <v>826</v>
      </c>
      <c r="C8" s="17">
        <v>541</v>
      </c>
      <c r="D8" s="28">
        <f t="shared" si="1"/>
        <v>0.6549636803874092</v>
      </c>
      <c r="E8" s="29"/>
      <c r="F8" s="30">
        <v>212</v>
      </c>
      <c r="G8" s="31">
        <f t="shared" si="2"/>
        <v>0.39186691312384475</v>
      </c>
      <c r="H8" s="32">
        <v>211</v>
      </c>
      <c r="I8" s="31">
        <f t="shared" si="0"/>
        <v>0.3900184842883549</v>
      </c>
      <c r="J8">
        <v>234</v>
      </c>
      <c r="K8" s="43">
        <f t="shared" si="3"/>
        <v>0.43253234750462105</v>
      </c>
      <c r="L8">
        <v>178</v>
      </c>
      <c r="M8" s="43">
        <f t="shared" si="4"/>
        <v>0.3290203327171904</v>
      </c>
    </row>
    <row r="9" spans="1:13" ht="12.75">
      <c r="A9" s="5">
        <v>4</v>
      </c>
      <c r="B9" s="17">
        <v>1024</v>
      </c>
      <c r="C9" s="17">
        <v>681</v>
      </c>
      <c r="D9" s="28">
        <f t="shared" si="1"/>
        <v>0.6650390625</v>
      </c>
      <c r="E9" s="29"/>
      <c r="F9" s="33">
        <v>279</v>
      </c>
      <c r="G9" s="31">
        <f t="shared" si="2"/>
        <v>0.40969162995594716</v>
      </c>
      <c r="H9" s="32">
        <v>249</v>
      </c>
      <c r="I9" s="31">
        <f t="shared" si="0"/>
        <v>0.3656387665198238</v>
      </c>
      <c r="J9">
        <v>273</v>
      </c>
      <c r="K9" s="43">
        <f t="shared" si="3"/>
        <v>0.4008810572687225</v>
      </c>
      <c r="L9">
        <v>180</v>
      </c>
      <c r="M9" s="43">
        <f t="shared" si="4"/>
        <v>0.2643171806167401</v>
      </c>
    </row>
    <row r="10" spans="1:13" ht="12.75">
      <c r="A10" s="5">
        <v>5</v>
      </c>
      <c r="B10" s="17">
        <v>1012</v>
      </c>
      <c r="C10" s="17">
        <v>690</v>
      </c>
      <c r="D10" s="28">
        <f t="shared" si="1"/>
        <v>0.6818181818181818</v>
      </c>
      <c r="E10" s="29"/>
      <c r="F10" s="33">
        <v>279</v>
      </c>
      <c r="G10" s="31">
        <f t="shared" si="2"/>
        <v>0.4043478260869565</v>
      </c>
      <c r="H10" s="32">
        <v>268</v>
      </c>
      <c r="I10" s="31">
        <f t="shared" si="0"/>
        <v>0.3884057971014493</v>
      </c>
      <c r="J10">
        <v>285</v>
      </c>
      <c r="K10" s="43">
        <f t="shared" si="3"/>
        <v>0.41304347826086957</v>
      </c>
      <c r="L10">
        <v>200</v>
      </c>
      <c r="M10" s="43">
        <f t="shared" si="4"/>
        <v>0.2898550724637681</v>
      </c>
    </row>
    <row r="11" spans="1:13" ht="12.75">
      <c r="A11" s="5">
        <v>6</v>
      </c>
      <c r="B11" s="17">
        <v>993</v>
      </c>
      <c r="C11" s="17">
        <v>684</v>
      </c>
      <c r="D11" s="28">
        <f t="shared" si="1"/>
        <v>0.6888217522658611</v>
      </c>
      <c r="E11" s="29"/>
      <c r="F11" s="33">
        <v>306</v>
      </c>
      <c r="G11" s="31">
        <f t="shared" si="2"/>
        <v>0.4473684210526316</v>
      </c>
      <c r="H11" s="32">
        <v>288</v>
      </c>
      <c r="I11" s="31">
        <f t="shared" si="0"/>
        <v>0.42105263157894735</v>
      </c>
      <c r="J11">
        <v>298</v>
      </c>
      <c r="K11" s="43">
        <f t="shared" si="3"/>
        <v>0.43567251461988304</v>
      </c>
      <c r="L11">
        <v>196</v>
      </c>
      <c r="M11" s="43">
        <f t="shared" si="4"/>
        <v>0.28654970760233917</v>
      </c>
    </row>
    <row r="12" spans="1:13" ht="12.75">
      <c r="A12" s="5">
        <v>7</v>
      </c>
      <c r="B12" s="17">
        <v>1445</v>
      </c>
      <c r="C12" s="17">
        <v>991</v>
      </c>
      <c r="D12" s="28">
        <f t="shared" si="1"/>
        <v>0.6858131487889273</v>
      </c>
      <c r="E12" s="29"/>
      <c r="F12" s="33">
        <v>399</v>
      </c>
      <c r="G12" s="31">
        <f t="shared" si="2"/>
        <v>0.4026236125126135</v>
      </c>
      <c r="H12" s="32">
        <v>395</v>
      </c>
      <c r="I12" s="31">
        <f t="shared" si="0"/>
        <v>0.3985872855701312</v>
      </c>
      <c r="J12">
        <v>400</v>
      </c>
      <c r="K12" s="43">
        <f>(J12/C12)*1</f>
        <v>0.4036326942482341</v>
      </c>
      <c r="L12">
        <v>293</v>
      </c>
      <c r="M12" s="43">
        <f t="shared" si="4"/>
        <v>0.2956609485368315</v>
      </c>
    </row>
    <row r="13" spans="1:13" ht="12.75">
      <c r="A13" s="5">
        <v>8</v>
      </c>
      <c r="B13" s="17">
        <v>874</v>
      </c>
      <c r="C13" s="17">
        <v>584</v>
      </c>
      <c r="D13" s="28">
        <f t="shared" si="1"/>
        <v>0.6681922196796338</v>
      </c>
      <c r="E13" s="29"/>
      <c r="F13" s="33">
        <v>218</v>
      </c>
      <c r="G13" s="31">
        <f t="shared" si="2"/>
        <v>0.3732876712328767</v>
      </c>
      <c r="H13" s="32">
        <v>228</v>
      </c>
      <c r="I13" s="31">
        <f t="shared" si="0"/>
        <v>0.3904109589041096</v>
      </c>
      <c r="J13">
        <v>203</v>
      </c>
      <c r="K13" s="43">
        <f t="shared" si="3"/>
        <v>0.3476027397260274</v>
      </c>
      <c r="L13">
        <v>162</v>
      </c>
      <c r="M13" s="43">
        <f t="shared" si="4"/>
        <v>0.2773972602739726</v>
      </c>
    </row>
    <row r="14" spans="1:13" ht="12.75">
      <c r="A14" s="5">
        <v>9</v>
      </c>
      <c r="B14" s="17">
        <v>1170</v>
      </c>
      <c r="C14" s="17">
        <v>818</v>
      </c>
      <c r="D14" s="28">
        <f t="shared" si="1"/>
        <v>0.6991452991452991</v>
      </c>
      <c r="E14" s="29"/>
      <c r="F14" s="33">
        <v>346</v>
      </c>
      <c r="G14" s="31">
        <f t="shared" si="2"/>
        <v>0.4229828850855746</v>
      </c>
      <c r="H14" s="32">
        <v>318</v>
      </c>
      <c r="I14" s="31">
        <f t="shared" si="0"/>
        <v>0.38875305623471884</v>
      </c>
      <c r="J14">
        <v>321</v>
      </c>
      <c r="K14" s="43">
        <f t="shared" si="3"/>
        <v>0.3924205378973105</v>
      </c>
      <c r="L14">
        <v>267</v>
      </c>
      <c r="M14" s="43">
        <f t="shared" si="4"/>
        <v>0.3264058679706601</v>
      </c>
    </row>
    <row r="15" spans="1:13" ht="12.75">
      <c r="A15" s="5">
        <v>10</v>
      </c>
      <c r="B15" s="17">
        <v>1564</v>
      </c>
      <c r="C15" s="17">
        <v>1065</v>
      </c>
      <c r="D15" s="28">
        <f t="shared" si="1"/>
        <v>0.6809462915601023</v>
      </c>
      <c r="E15" s="29"/>
      <c r="F15" s="33">
        <v>421</v>
      </c>
      <c r="G15" s="31">
        <f t="shared" si="2"/>
        <v>0.39530516431924884</v>
      </c>
      <c r="H15" s="32">
        <v>375</v>
      </c>
      <c r="I15" s="31">
        <f t="shared" si="0"/>
        <v>0.352112676056338</v>
      </c>
      <c r="J15">
        <v>401</v>
      </c>
      <c r="K15" s="43">
        <f t="shared" si="3"/>
        <v>0.37652582159624415</v>
      </c>
      <c r="L15">
        <v>293</v>
      </c>
      <c r="M15" s="43">
        <f t="shared" si="4"/>
        <v>0.27511737089201876</v>
      </c>
    </row>
    <row r="16" spans="1:13" ht="12.75">
      <c r="A16" s="5">
        <v>11</v>
      </c>
      <c r="B16" s="17">
        <v>680</v>
      </c>
      <c r="C16" s="17">
        <v>497</v>
      </c>
      <c r="D16" s="28">
        <f t="shared" si="1"/>
        <v>0.7308823529411764</v>
      </c>
      <c r="E16" s="29"/>
      <c r="F16" s="33">
        <v>185</v>
      </c>
      <c r="G16" s="31">
        <f t="shared" si="2"/>
        <v>0.3722334004024145</v>
      </c>
      <c r="H16" s="32">
        <v>199</v>
      </c>
      <c r="I16" s="31">
        <f t="shared" si="0"/>
        <v>0.40040241448692154</v>
      </c>
      <c r="J16">
        <v>177</v>
      </c>
      <c r="K16" s="43">
        <f t="shared" si="3"/>
        <v>0.3561368209255533</v>
      </c>
      <c r="L16">
        <v>150</v>
      </c>
      <c r="M16" s="43">
        <f t="shared" si="4"/>
        <v>0.30181086519114686</v>
      </c>
    </row>
    <row r="17" spans="1:13" ht="12.75">
      <c r="A17" s="5">
        <v>12</v>
      </c>
      <c r="B17" s="17">
        <v>1132</v>
      </c>
      <c r="C17" s="17">
        <v>788</v>
      </c>
      <c r="D17" s="28">
        <f t="shared" si="1"/>
        <v>0.696113074204947</v>
      </c>
      <c r="E17" s="29"/>
      <c r="F17" s="33">
        <v>349</v>
      </c>
      <c r="G17" s="31">
        <f t="shared" si="2"/>
        <v>0.44289340101522845</v>
      </c>
      <c r="H17" s="32">
        <v>333</v>
      </c>
      <c r="I17" s="31">
        <f t="shared" si="0"/>
        <v>0.42258883248730966</v>
      </c>
      <c r="J17">
        <v>318</v>
      </c>
      <c r="K17" s="43">
        <f t="shared" si="3"/>
        <v>0.4035532994923858</v>
      </c>
      <c r="L17">
        <v>282</v>
      </c>
      <c r="M17" s="43">
        <f t="shared" si="4"/>
        <v>0.35786802030456855</v>
      </c>
    </row>
    <row r="18" spans="1:13" ht="12.75">
      <c r="A18" s="5">
        <v>13</v>
      </c>
      <c r="B18" s="17">
        <v>836</v>
      </c>
      <c r="C18" s="17">
        <v>578</v>
      </c>
      <c r="D18" s="28">
        <f t="shared" si="1"/>
        <v>0.6913875598086124</v>
      </c>
      <c r="E18" s="29"/>
      <c r="F18" s="33">
        <v>216</v>
      </c>
      <c r="G18" s="31">
        <f t="shared" si="2"/>
        <v>0.3737024221453287</v>
      </c>
      <c r="H18" s="32">
        <v>226</v>
      </c>
      <c r="I18" s="31">
        <f t="shared" si="0"/>
        <v>0.39100346020761245</v>
      </c>
      <c r="J18">
        <v>226</v>
      </c>
      <c r="K18" s="43">
        <f t="shared" si="3"/>
        <v>0.39100346020761245</v>
      </c>
      <c r="L18">
        <v>157</v>
      </c>
      <c r="M18" s="43">
        <f t="shared" si="4"/>
        <v>0.27162629757785467</v>
      </c>
    </row>
    <row r="19" spans="1:13" ht="12.75">
      <c r="A19" s="5">
        <v>14</v>
      </c>
      <c r="B19" s="17">
        <v>1083</v>
      </c>
      <c r="C19" s="17">
        <v>748</v>
      </c>
      <c r="D19" s="28">
        <f t="shared" si="1"/>
        <v>0.6906740535549399</v>
      </c>
      <c r="E19" s="29"/>
      <c r="F19" s="30">
        <v>309</v>
      </c>
      <c r="G19" s="31">
        <f t="shared" si="2"/>
        <v>0.41310160427807485</v>
      </c>
      <c r="H19" s="32">
        <v>311</v>
      </c>
      <c r="I19" s="31">
        <f t="shared" si="0"/>
        <v>0.4157754010695187</v>
      </c>
      <c r="J19">
        <v>289</v>
      </c>
      <c r="K19" s="43">
        <f t="shared" si="3"/>
        <v>0.38636363636363635</v>
      </c>
      <c r="L19">
        <v>241</v>
      </c>
      <c r="M19" s="43">
        <f t="shared" si="4"/>
        <v>0.32219251336898397</v>
      </c>
    </row>
    <row r="20" spans="1:13" ht="12.75">
      <c r="A20" s="5">
        <v>15</v>
      </c>
      <c r="B20" s="17">
        <v>706</v>
      </c>
      <c r="C20" s="17">
        <v>432</v>
      </c>
      <c r="D20" s="28">
        <f t="shared" si="1"/>
        <v>0.6118980169971672</v>
      </c>
      <c r="E20" s="29"/>
      <c r="F20" s="33">
        <v>164</v>
      </c>
      <c r="G20" s="31">
        <f t="shared" si="2"/>
        <v>0.37962962962962965</v>
      </c>
      <c r="H20" s="32">
        <v>162</v>
      </c>
      <c r="I20" s="31">
        <f t="shared" si="0"/>
        <v>0.375</v>
      </c>
      <c r="J20">
        <v>170</v>
      </c>
      <c r="K20" s="43">
        <f t="shared" si="3"/>
        <v>0.39351851851851855</v>
      </c>
      <c r="L20">
        <v>108</v>
      </c>
      <c r="M20" s="43">
        <f t="shared" si="4"/>
        <v>0.25</v>
      </c>
    </row>
    <row r="21" spans="1:13" ht="12.75">
      <c r="A21" s="5">
        <v>16</v>
      </c>
      <c r="B21" s="17">
        <v>1441</v>
      </c>
      <c r="C21" s="17">
        <v>981</v>
      </c>
      <c r="D21" s="28">
        <f t="shared" si="1"/>
        <v>0.6807772380291465</v>
      </c>
      <c r="E21" s="29"/>
      <c r="F21" s="33">
        <v>390</v>
      </c>
      <c r="G21" s="31">
        <f t="shared" si="2"/>
        <v>0.39755351681957185</v>
      </c>
      <c r="H21" s="32">
        <v>339</v>
      </c>
      <c r="I21" s="31">
        <f t="shared" si="0"/>
        <v>0.345565749235474</v>
      </c>
      <c r="J21">
        <v>377</v>
      </c>
      <c r="K21" s="43">
        <f t="shared" si="3"/>
        <v>0.3843017329255861</v>
      </c>
      <c r="L21">
        <v>341</v>
      </c>
      <c r="M21" s="43">
        <f t="shared" si="4"/>
        <v>0.3476044852191641</v>
      </c>
    </row>
    <row r="22" spans="1:13" ht="12.75">
      <c r="A22" s="5">
        <v>17</v>
      </c>
      <c r="B22" s="17">
        <v>636</v>
      </c>
      <c r="C22" s="17">
        <v>426</v>
      </c>
      <c r="D22" s="28">
        <f t="shared" si="1"/>
        <v>0.6698113207547169</v>
      </c>
      <c r="E22" s="29"/>
      <c r="F22" s="30">
        <v>145</v>
      </c>
      <c r="G22" s="31">
        <f t="shared" si="2"/>
        <v>0.3403755868544601</v>
      </c>
      <c r="H22" s="32">
        <v>159</v>
      </c>
      <c r="I22" s="31">
        <f t="shared" si="0"/>
        <v>0.3732394366197183</v>
      </c>
      <c r="J22">
        <v>162</v>
      </c>
      <c r="K22" s="43">
        <f t="shared" si="3"/>
        <v>0.38028169014084506</v>
      </c>
      <c r="L22">
        <v>111</v>
      </c>
      <c r="M22" s="43">
        <f t="shared" si="4"/>
        <v>0.2605633802816901</v>
      </c>
    </row>
    <row r="23" spans="1:13" ht="12.75">
      <c r="A23" s="5">
        <v>18</v>
      </c>
      <c r="B23" s="17">
        <v>728</v>
      </c>
      <c r="C23" s="17">
        <v>490</v>
      </c>
      <c r="D23" s="28">
        <f t="shared" si="1"/>
        <v>0.6730769230769231</v>
      </c>
      <c r="E23" s="29"/>
      <c r="F23" s="30">
        <v>212</v>
      </c>
      <c r="G23" s="31">
        <f t="shared" si="2"/>
        <v>0.4326530612244898</v>
      </c>
      <c r="H23" s="45">
        <v>211</v>
      </c>
      <c r="I23" s="31">
        <f t="shared" si="0"/>
        <v>0.4306122448979592</v>
      </c>
      <c r="J23">
        <v>213</v>
      </c>
      <c r="K23" s="43">
        <f t="shared" si="3"/>
        <v>0.4346938775510204</v>
      </c>
      <c r="L23">
        <v>181</v>
      </c>
      <c r="M23" s="43">
        <f t="shared" si="4"/>
        <v>0.3693877551020408</v>
      </c>
    </row>
    <row r="24" spans="1:13" ht="12.75">
      <c r="A24" s="5" t="s">
        <v>3</v>
      </c>
      <c r="B24" s="17"/>
      <c r="C24" s="17"/>
      <c r="D24" s="28" t="e">
        <f t="shared" si="1"/>
        <v>#DIV/0!</v>
      </c>
      <c r="E24" s="29"/>
      <c r="F24" s="30"/>
      <c r="G24" s="31" t="e">
        <f t="shared" si="2"/>
        <v>#DIV/0!</v>
      </c>
      <c r="H24" s="34"/>
      <c r="I24" s="31" t="e">
        <f t="shared" si="0"/>
        <v>#DIV/0!</v>
      </c>
      <c r="K24" s="43" t="e">
        <f>(J24/C24)*1</f>
        <v>#DIV/0!</v>
      </c>
      <c r="M24" s="43" t="e">
        <f t="shared" si="4"/>
        <v>#DIV/0!</v>
      </c>
    </row>
    <row r="25" spans="1:13" ht="12.75">
      <c r="A25" s="7" t="s">
        <v>4</v>
      </c>
      <c r="B25" s="17"/>
      <c r="C25" s="19"/>
      <c r="D25" s="18"/>
      <c r="E25" s="20"/>
      <c r="F25" s="26"/>
      <c r="G25" s="24"/>
      <c r="H25" s="12"/>
      <c r="I25" s="24"/>
      <c r="K25" s="25"/>
      <c r="M25" s="25"/>
    </row>
    <row r="26" spans="1:13" ht="13.5" thickBot="1">
      <c r="A26" s="1" t="s">
        <v>8</v>
      </c>
      <c r="B26" s="21"/>
      <c r="C26" s="2"/>
      <c r="D26" s="22"/>
      <c r="E26" s="3"/>
      <c r="F26" s="13"/>
      <c r="G26" s="27"/>
      <c r="H26" s="13"/>
      <c r="I26" s="27"/>
      <c r="J26" s="40"/>
      <c r="K26" s="41"/>
      <c r="L26" s="40"/>
      <c r="M26" s="41"/>
    </row>
    <row r="27" spans="1:13" ht="12.75">
      <c r="A27" s="5"/>
      <c r="B27" s="17"/>
      <c r="C27" s="17"/>
      <c r="D27" s="18"/>
      <c r="E27" s="14"/>
      <c r="F27" s="11"/>
      <c r="G27" s="24"/>
      <c r="H27" s="11"/>
      <c r="I27" s="24"/>
      <c r="K27" s="25"/>
      <c r="M27" s="25"/>
    </row>
    <row r="28" spans="1:13" ht="13.5" thickBot="1">
      <c r="A28" s="5" t="s">
        <v>2</v>
      </c>
      <c r="B28" s="23">
        <f>SUM(B6:B23)</f>
        <v>18849</v>
      </c>
      <c r="C28" s="23">
        <f>SUM(C6:C26)</f>
        <v>12815</v>
      </c>
      <c r="D28" s="35">
        <f>(C28/B28)*1</f>
        <v>0.679876916547297</v>
      </c>
      <c r="E28" s="36"/>
      <c r="F28" s="37">
        <f>SUM(F6:F26)</f>
        <v>5182</v>
      </c>
      <c r="G28" s="38">
        <f t="shared" si="2"/>
        <v>0.40436987904799065</v>
      </c>
      <c r="H28" s="37">
        <f>SUM(H6:H26)</f>
        <v>4940</v>
      </c>
      <c r="I28" s="38">
        <f>(H28/C28)*1</f>
        <v>0.3854857588763168</v>
      </c>
      <c r="J28" s="42">
        <f>SUM(J6:J26)</f>
        <v>5075</v>
      </c>
      <c r="K28" s="44">
        <f>(J28/C28)*1</f>
        <v>0.3960202887241514</v>
      </c>
      <c r="L28" s="42">
        <f>SUM(L6:L26)</f>
        <v>3901</v>
      </c>
      <c r="M28" s="44">
        <f>(L28/C28)*1</f>
        <v>0.30440889582520486</v>
      </c>
    </row>
    <row r="29" ht="13.5" thickTop="1">
      <c r="B29" s="58" t="s">
        <v>27</v>
      </c>
    </row>
  </sheetData>
  <sheetProtection/>
  <mergeCells count="2">
    <mergeCell ref="F3:M3"/>
    <mergeCell ref="A1:M1"/>
  </mergeCells>
  <printOptions gridLines="1"/>
  <pageMargins left="0.75" right="0.75" top="1" bottom="1" header="0.5" footer="0.5"/>
  <pageSetup fitToHeight="1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4">
      <selection activeCell="A29" sqref="A29:IV29"/>
    </sheetView>
  </sheetViews>
  <sheetFormatPr defaultColWidth="9.140625" defaultRowHeight="12.75"/>
  <cols>
    <col min="1" max="1" width="12.00390625" style="0" customWidth="1"/>
    <col min="2" max="2" width="10.57421875" style="0" customWidth="1"/>
    <col min="3" max="4" width="11.00390625" style="0" customWidth="1"/>
    <col min="5" max="5" width="1.57421875" style="0" customWidth="1"/>
    <col min="6" max="6" width="10.7109375" style="0" customWidth="1"/>
    <col min="7" max="7" width="7.7109375" style="0" customWidth="1"/>
  </cols>
  <sheetData>
    <row r="1" spans="1:9" ht="19.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</row>
    <row r="2" spans="1:9" ht="12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4"/>
      <c r="B3" s="7" t="s">
        <v>6</v>
      </c>
      <c r="C3" s="5" t="s">
        <v>9</v>
      </c>
      <c r="D3" s="5" t="s">
        <v>1</v>
      </c>
      <c r="E3" s="14"/>
      <c r="F3" s="55" t="s">
        <v>13</v>
      </c>
      <c r="G3" s="55"/>
      <c r="H3" s="55"/>
      <c r="I3" s="55"/>
    </row>
    <row r="4" spans="1:11" ht="12.75">
      <c r="A4" s="7" t="s">
        <v>0</v>
      </c>
      <c r="B4" s="7" t="s">
        <v>5</v>
      </c>
      <c r="C4" s="7" t="s">
        <v>7</v>
      </c>
      <c r="D4" s="7" t="s">
        <v>10</v>
      </c>
      <c r="E4" s="15"/>
      <c r="F4" s="6" t="s">
        <v>23</v>
      </c>
      <c r="G4" s="5" t="s">
        <v>12</v>
      </c>
      <c r="H4" s="6" t="s">
        <v>24</v>
      </c>
      <c r="I4" s="8" t="s">
        <v>12</v>
      </c>
      <c r="J4" s="6" t="s">
        <v>26</v>
      </c>
      <c r="K4" s="8" t="s">
        <v>12</v>
      </c>
    </row>
    <row r="5" spans="1:11" ht="13.5" thickBot="1">
      <c r="A5" s="9"/>
      <c r="B5" s="9" t="s">
        <v>11</v>
      </c>
      <c r="C5" s="9"/>
      <c r="D5" s="9"/>
      <c r="E5" s="16"/>
      <c r="F5" s="1"/>
      <c r="G5" s="10"/>
      <c r="H5" s="1"/>
      <c r="I5" s="10"/>
      <c r="J5" s="1"/>
      <c r="K5" s="10"/>
    </row>
    <row r="6" spans="1:11" ht="12.75">
      <c r="A6" s="5">
        <v>1</v>
      </c>
      <c r="B6" s="17">
        <v>1345</v>
      </c>
      <c r="C6" s="17">
        <v>930</v>
      </c>
      <c r="D6" s="28">
        <f>(C6/B6)*1</f>
        <v>0.6914498141263941</v>
      </c>
      <c r="E6" s="29"/>
      <c r="F6" s="30">
        <v>458</v>
      </c>
      <c r="G6" s="31">
        <f>(F6/C6)*1</f>
        <v>0.4924731182795699</v>
      </c>
      <c r="H6" s="32">
        <v>65</v>
      </c>
      <c r="I6" s="31">
        <f aca="true" t="shared" si="0" ref="I6:I24">(H6/C6)*1</f>
        <v>0.06989247311827956</v>
      </c>
      <c r="J6" s="32">
        <v>465</v>
      </c>
      <c r="K6" s="31">
        <f>(J6/C6)*1</f>
        <v>0.5</v>
      </c>
    </row>
    <row r="7" spans="1:11" ht="12.75">
      <c r="A7" s="5">
        <v>2</v>
      </c>
      <c r="B7" s="17">
        <v>1354</v>
      </c>
      <c r="C7" s="17">
        <v>891</v>
      </c>
      <c r="D7" s="28">
        <f aca="true" t="shared" si="1" ref="D7:D24">(C7/B7)*1</f>
        <v>0.6580502215657311</v>
      </c>
      <c r="E7" s="29"/>
      <c r="F7" s="30">
        <v>458</v>
      </c>
      <c r="G7" s="31">
        <f aca="true" t="shared" si="2" ref="G7:G28">(F7/C7)*1</f>
        <v>0.5140291806958474</v>
      </c>
      <c r="H7" s="32">
        <v>73</v>
      </c>
      <c r="I7" s="31">
        <f t="shared" si="0"/>
        <v>0.0819304152637486</v>
      </c>
      <c r="J7" s="32">
        <v>466</v>
      </c>
      <c r="K7" s="31">
        <f aca="true" t="shared" si="3" ref="K7:K28">(J7/C7)*1</f>
        <v>0.5230078563411896</v>
      </c>
    </row>
    <row r="8" spans="1:11" ht="12.75">
      <c r="A8" s="5">
        <v>3</v>
      </c>
      <c r="B8" s="17">
        <v>826</v>
      </c>
      <c r="C8" s="17">
        <v>541</v>
      </c>
      <c r="D8" s="28">
        <f t="shared" si="1"/>
        <v>0.6549636803874092</v>
      </c>
      <c r="E8" s="29"/>
      <c r="F8" s="30">
        <v>307</v>
      </c>
      <c r="G8" s="31">
        <f t="shared" si="2"/>
        <v>0.5674676524953789</v>
      </c>
      <c r="H8" s="32">
        <v>38</v>
      </c>
      <c r="I8" s="31">
        <f t="shared" si="0"/>
        <v>0.07024029574861368</v>
      </c>
      <c r="J8" s="32">
        <v>326</v>
      </c>
      <c r="K8" s="31">
        <f t="shared" si="3"/>
        <v>0.6025878003696857</v>
      </c>
    </row>
    <row r="9" spans="1:11" ht="12.75">
      <c r="A9" s="5">
        <v>4</v>
      </c>
      <c r="B9" s="17">
        <v>1024</v>
      </c>
      <c r="C9" s="17">
        <v>681</v>
      </c>
      <c r="D9" s="28">
        <f t="shared" si="1"/>
        <v>0.6650390625</v>
      </c>
      <c r="E9" s="29"/>
      <c r="F9" s="33">
        <v>338</v>
      </c>
      <c r="G9" s="31">
        <f t="shared" si="2"/>
        <v>0.49632892804698975</v>
      </c>
      <c r="H9" s="32">
        <v>46</v>
      </c>
      <c r="I9" s="31">
        <f t="shared" si="0"/>
        <v>0.06754772393538913</v>
      </c>
      <c r="J9" s="32">
        <v>350</v>
      </c>
      <c r="K9" s="31">
        <f t="shared" si="3"/>
        <v>0.5139500734214391</v>
      </c>
    </row>
    <row r="10" spans="1:11" ht="12.75">
      <c r="A10" s="5">
        <v>5</v>
      </c>
      <c r="B10" s="17">
        <v>1012</v>
      </c>
      <c r="C10" s="17">
        <v>690</v>
      </c>
      <c r="D10" s="28">
        <f t="shared" si="1"/>
        <v>0.6818181818181818</v>
      </c>
      <c r="E10" s="29"/>
      <c r="F10" s="33">
        <v>387</v>
      </c>
      <c r="G10" s="31">
        <f t="shared" si="2"/>
        <v>0.5608695652173913</v>
      </c>
      <c r="H10" s="32">
        <v>48</v>
      </c>
      <c r="I10" s="31">
        <f t="shared" si="0"/>
        <v>0.06956521739130435</v>
      </c>
      <c r="J10" s="32">
        <v>385</v>
      </c>
      <c r="K10" s="31">
        <f t="shared" si="3"/>
        <v>0.5579710144927537</v>
      </c>
    </row>
    <row r="11" spans="1:11" ht="12.75">
      <c r="A11" s="5">
        <v>6</v>
      </c>
      <c r="B11" s="17">
        <v>993</v>
      </c>
      <c r="C11" s="17">
        <v>684</v>
      </c>
      <c r="D11" s="28">
        <f t="shared" si="1"/>
        <v>0.6888217522658611</v>
      </c>
      <c r="E11" s="29"/>
      <c r="F11" s="33">
        <v>372</v>
      </c>
      <c r="G11" s="31">
        <f t="shared" si="2"/>
        <v>0.543859649122807</v>
      </c>
      <c r="H11" s="32">
        <v>35</v>
      </c>
      <c r="I11" s="31">
        <f t="shared" si="0"/>
        <v>0.05116959064327485</v>
      </c>
      <c r="J11" s="32"/>
      <c r="K11" s="31">
        <f t="shared" si="3"/>
        <v>0</v>
      </c>
    </row>
    <row r="12" spans="1:11" ht="12.75">
      <c r="A12" s="5">
        <v>7</v>
      </c>
      <c r="B12" s="17">
        <v>1445</v>
      </c>
      <c r="C12" s="17">
        <v>991</v>
      </c>
      <c r="D12" s="28">
        <f t="shared" si="1"/>
        <v>0.6858131487889273</v>
      </c>
      <c r="E12" s="29"/>
      <c r="F12" s="33">
        <v>562</v>
      </c>
      <c r="G12" s="31">
        <f t="shared" si="2"/>
        <v>0.5671039354187689</v>
      </c>
      <c r="H12" s="32">
        <v>79</v>
      </c>
      <c r="I12" s="31">
        <f t="shared" si="0"/>
        <v>0.07971745711402624</v>
      </c>
      <c r="J12" s="32">
        <v>576</v>
      </c>
      <c r="K12" s="31">
        <f t="shared" si="3"/>
        <v>0.5812310797174571</v>
      </c>
    </row>
    <row r="13" spans="1:11" ht="12.75">
      <c r="A13" s="5">
        <v>8</v>
      </c>
      <c r="B13" s="17">
        <v>874</v>
      </c>
      <c r="C13" s="17">
        <v>584</v>
      </c>
      <c r="D13" s="28">
        <f t="shared" si="1"/>
        <v>0.6681922196796338</v>
      </c>
      <c r="E13" s="29"/>
      <c r="F13" s="33">
        <v>332</v>
      </c>
      <c r="G13" s="31">
        <f t="shared" si="2"/>
        <v>0.5684931506849316</v>
      </c>
      <c r="H13" s="32">
        <v>29</v>
      </c>
      <c r="I13" s="31">
        <f t="shared" si="0"/>
        <v>0.04965753424657534</v>
      </c>
      <c r="J13" s="32">
        <v>329</v>
      </c>
      <c r="K13" s="31">
        <f t="shared" si="3"/>
        <v>0.5633561643835616</v>
      </c>
    </row>
    <row r="14" spans="1:11" ht="12.75">
      <c r="A14" s="5">
        <v>9</v>
      </c>
      <c r="B14" s="17">
        <v>1170</v>
      </c>
      <c r="C14" s="17">
        <v>818</v>
      </c>
      <c r="D14" s="28">
        <f t="shared" si="1"/>
        <v>0.6991452991452991</v>
      </c>
      <c r="E14" s="29"/>
      <c r="F14" s="33">
        <v>431</v>
      </c>
      <c r="G14" s="31">
        <f t="shared" si="2"/>
        <v>0.5268948655256723</v>
      </c>
      <c r="H14" s="32">
        <v>61</v>
      </c>
      <c r="I14" s="31">
        <f t="shared" si="0"/>
        <v>0.0745721271393643</v>
      </c>
      <c r="J14" s="32">
        <v>443</v>
      </c>
      <c r="K14" s="31">
        <f t="shared" si="3"/>
        <v>0.5415647921760391</v>
      </c>
    </row>
    <row r="15" spans="1:11" ht="12.75">
      <c r="A15" s="5">
        <v>10</v>
      </c>
      <c r="B15" s="17">
        <v>1564</v>
      </c>
      <c r="C15" s="17">
        <v>1065</v>
      </c>
      <c r="D15" s="28">
        <f t="shared" si="1"/>
        <v>0.6809462915601023</v>
      </c>
      <c r="E15" s="29"/>
      <c r="F15" s="33">
        <v>549</v>
      </c>
      <c r="G15" s="31">
        <f t="shared" si="2"/>
        <v>0.5154929577464789</v>
      </c>
      <c r="H15" s="32">
        <v>71</v>
      </c>
      <c r="I15" s="31">
        <f t="shared" si="0"/>
        <v>0.06666666666666667</v>
      </c>
      <c r="J15" s="32">
        <v>546</v>
      </c>
      <c r="K15" s="31">
        <f t="shared" si="3"/>
        <v>0.5126760563380282</v>
      </c>
    </row>
    <row r="16" spans="1:11" ht="12.75">
      <c r="A16" s="5">
        <v>11</v>
      </c>
      <c r="B16" s="17">
        <v>680</v>
      </c>
      <c r="C16" s="17">
        <v>497</v>
      </c>
      <c r="D16" s="28">
        <f t="shared" si="1"/>
        <v>0.7308823529411764</v>
      </c>
      <c r="E16" s="29"/>
      <c r="F16" s="33">
        <v>285</v>
      </c>
      <c r="G16" s="31">
        <f t="shared" si="2"/>
        <v>0.5734406438631791</v>
      </c>
      <c r="H16" s="32">
        <v>18</v>
      </c>
      <c r="I16" s="31">
        <f t="shared" si="0"/>
        <v>0.03621730382293763</v>
      </c>
      <c r="J16" s="32">
        <v>285</v>
      </c>
      <c r="K16" s="31">
        <f t="shared" si="3"/>
        <v>0.5734406438631791</v>
      </c>
    </row>
    <row r="17" spans="1:11" ht="12.75">
      <c r="A17" s="5">
        <v>12</v>
      </c>
      <c r="B17" s="17">
        <v>1132</v>
      </c>
      <c r="C17" s="17">
        <v>788</v>
      </c>
      <c r="D17" s="28">
        <f t="shared" si="1"/>
        <v>0.696113074204947</v>
      </c>
      <c r="E17" s="29"/>
      <c r="F17" s="33">
        <v>425</v>
      </c>
      <c r="G17" s="31">
        <f t="shared" si="2"/>
        <v>0.5393401015228426</v>
      </c>
      <c r="H17" s="32">
        <v>56</v>
      </c>
      <c r="I17" s="31">
        <f t="shared" si="0"/>
        <v>0.07106598984771574</v>
      </c>
      <c r="J17" s="32">
        <v>463</v>
      </c>
      <c r="K17" s="31">
        <f t="shared" si="3"/>
        <v>0.5875634517766497</v>
      </c>
    </row>
    <row r="18" spans="1:11" ht="12.75">
      <c r="A18" s="5">
        <v>13</v>
      </c>
      <c r="B18" s="17">
        <v>836</v>
      </c>
      <c r="C18" s="17">
        <v>578</v>
      </c>
      <c r="D18" s="28">
        <f t="shared" si="1"/>
        <v>0.6913875598086124</v>
      </c>
      <c r="E18" s="29"/>
      <c r="F18" s="33">
        <v>302</v>
      </c>
      <c r="G18" s="31">
        <f t="shared" si="2"/>
        <v>0.5224913494809689</v>
      </c>
      <c r="H18" s="32">
        <v>45</v>
      </c>
      <c r="I18" s="31">
        <f t="shared" si="0"/>
        <v>0.07785467128027682</v>
      </c>
      <c r="J18" s="32">
        <v>316</v>
      </c>
      <c r="K18" s="31">
        <f t="shared" si="3"/>
        <v>0.5467128027681661</v>
      </c>
    </row>
    <row r="19" spans="1:11" ht="12.75">
      <c r="A19" s="5">
        <v>14</v>
      </c>
      <c r="B19" s="17">
        <v>1083</v>
      </c>
      <c r="C19" s="17">
        <v>748</v>
      </c>
      <c r="D19" s="28">
        <f t="shared" si="1"/>
        <v>0.6906740535549399</v>
      </c>
      <c r="E19" s="29"/>
      <c r="F19" s="30">
        <v>395</v>
      </c>
      <c r="G19" s="31">
        <f t="shared" si="2"/>
        <v>0.5280748663101604</v>
      </c>
      <c r="H19" s="32">
        <v>59</v>
      </c>
      <c r="I19" s="31">
        <f t="shared" si="0"/>
        <v>0.07887700534759358</v>
      </c>
      <c r="J19" s="32">
        <v>402</v>
      </c>
      <c r="K19" s="31">
        <f t="shared" si="3"/>
        <v>0.5374331550802139</v>
      </c>
    </row>
    <row r="20" spans="1:11" ht="12.75">
      <c r="A20" s="5">
        <v>15</v>
      </c>
      <c r="B20" s="17">
        <v>706</v>
      </c>
      <c r="C20" s="17">
        <v>432</v>
      </c>
      <c r="D20" s="28">
        <f t="shared" si="1"/>
        <v>0.6118980169971672</v>
      </c>
      <c r="E20" s="29"/>
      <c r="F20" s="33">
        <v>259</v>
      </c>
      <c r="G20" s="31">
        <f t="shared" si="2"/>
        <v>0.5995370370370371</v>
      </c>
      <c r="H20" s="32">
        <v>25</v>
      </c>
      <c r="I20" s="31">
        <f t="shared" si="0"/>
        <v>0.05787037037037037</v>
      </c>
      <c r="J20" s="32">
        <v>273</v>
      </c>
      <c r="K20" s="31">
        <f t="shared" si="3"/>
        <v>0.6319444444444444</v>
      </c>
    </row>
    <row r="21" spans="1:11" ht="12.75">
      <c r="A21" s="5">
        <v>16</v>
      </c>
      <c r="B21" s="17">
        <v>1441</v>
      </c>
      <c r="C21" s="17">
        <v>981</v>
      </c>
      <c r="D21" s="28">
        <f t="shared" si="1"/>
        <v>0.6807772380291465</v>
      </c>
      <c r="E21" s="29"/>
      <c r="F21" s="33">
        <v>519</v>
      </c>
      <c r="G21" s="31">
        <f t="shared" si="2"/>
        <v>0.5290519877675841</v>
      </c>
      <c r="H21" s="32">
        <v>42</v>
      </c>
      <c r="I21" s="31">
        <f t="shared" si="0"/>
        <v>0.04281345565749235</v>
      </c>
      <c r="J21" s="32">
        <v>545</v>
      </c>
      <c r="K21" s="31">
        <f t="shared" si="3"/>
        <v>0.5555555555555556</v>
      </c>
    </row>
    <row r="22" spans="1:11" ht="12.75">
      <c r="A22" s="5">
        <v>17</v>
      </c>
      <c r="B22" s="17">
        <v>636</v>
      </c>
      <c r="C22" s="17">
        <v>426</v>
      </c>
      <c r="D22" s="28">
        <f t="shared" si="1"/>
        <v>0.6698113207547169</v>
      </c>
      <c r="E22" s="29"/>
      <c r="F22" s="30">
        <v>248</v>
      </c>
      <c r="G22" s="31">
        <f t="shared" si="2"/>
        <v>0.5821596244131455</v>
      </c>
      <c r="H22" s="32">
        <v>28</v>
      </c>
      <c r="I22" s="31">
        <f t="shared" si="0"/>
        <v>0.06572769953051644</v>
      </c>
      <c r="J22" s="32">
        <v>259</v>
      </c>
      <c r="K22" s="31">
        <f t="shared" si="3"/>
        <v>0.607981220657277</v>
      </c>
    </row>
    <row r="23" spans="1:11" ht="12.75">
      <c r="A23" s="5">
        <v>18</v>
      </c>
      <c r="B23" s="17">
        <v>728</v>
      </c>
      <c r="C23" s="17">
        <v>490</v>
      </c>
      <c r="D23" s="28">
        <f t="shared" si="1"/>
        <v>0.6730769230769231</v>
      </c>
      <c r="E23" s="29"/>
      <c r="F23" s="30">
        <v>285</v>
      </c>
      <c r="G23" s="31">
        <f t="shared" si="2"/>
        <v>0.5816326530612245</v>
      </c>
      <c r="H23" s="45">
        <v>32</v>
      </c>
      <c r="I23" s="31">
        <f t="shared" si="0"/>
        <v>0.0653061224489796</v>
      </c>
      <c r="J23" s="45">
        <v>293</v>
      </c>
      <c r="K23" s="31">
        <f t="shared" si="3"/>
        <v>0.5979591836734693</v>
      </c>
    </row>
    <row r="24" spans="1:11" ht="12.75">
      <c r="A24" s="5" t="s">
        <v>3</v>
      </c>
      <c r="B24" s="17"/>
      <c r="C24" s="17"/>
      <c r="D24" s="28" t="e">
        <f t="shared" si="1"/>
        <v>#DIV/0!</v>
      </c>
      <c r="E24" s="29"/>
      <c r="F24" s="30"/>
      <c r="G24" s="31" t="e">
        <f t="shared" si="2"/>
        <v>#DIV/0!</v>
      </c>
      <c r="H24" s="34"/>
      <c r="I24" s="31" t="e">
        <f t="shared" si="0"/>
        <v>#DIV/0!</v>
      </c>
      <c r="J24" s="34"/>
      <c r="K24" s="31" t="e">
        <f t="shared" si="3"/>
        <v>#DIV/0!</v>
      </c>
    </row>
    <row r="25" spans="1:11" ht="12.75">
      <c r="A25" s="7" t="s">
        <v>4</v>
      </c>
      <c r="B25" s="17"/>
      <c r="C25" s="19"/>
      <c r="D25" s="18"/>
      <c r="E25" s="20"/>
      <c r="F25" s="26"/>
      <c r="G25" s="24"/>
      <c r="H25" s="12"/>
      <c r="I25" s="24"/>
      <c r="J25" s="12"/>
      <c r="K25" s="31"/>
    </row>
    <row r="26" spans="1:11" ht="13.5" thickBot="1">
      <c r="A26" s="1" t="s">
        <v>8</v>
      </c>
      <c r="B26" s="21"/>
      <c r="C26" s="2"/>
      <c r="D26" s="22"/>
      <c r="E26" s="3"/>
      <c r="F26" s="13"/>
      <c r="G26" s="27"/>
      <c r="H26" s="13"/>
      <c r="I26" s="27"/>
      <c r="J26" s="13"/>
      <c r="K26" s="57"/>
    </row>
    <row r="27" spans="1:11" ht="12.75">
      <c r="A27" s="5"/>
      <c r="B27" s="17"/>
      <c r="C27" s="17"/>
      <c r="D27" s="18"/>
      <c r="E27" s="14"/>
      <c r="F27" s="11"/>
      <c r="G27" s="24"/>
      <c r="H27" s="11"/>
      <c r="I27" s="24"/>
      <c r="J27" s="11"/>
      <c r="K27" s="31"/>
    </row>
    <row r="28" spans="1:11" ht="13.5" thickBot="1">
      <c r="A28" s="5" t="s">
        <v>2</v>
      </c>
      <c r="B28" s="23">
        <f>SUM(B6:B23)</f>
        <v>18849</v>
      </c>
      <c r="C28" s="23">
        <f>SUM(C6:C26)</f>
        <v>12815</v>
      </c>
      <c r="D28" s="35">
        <f>(C28/B28)*1</f>
        <v>0.679876916547297</v>
      </c>
      <c r="E28" s="36"/>
      <c r="F28" s="37">
        <f>SUM(F6:F26)</f>
        <v>6912</v>
      </c>
      <c r="G28" s="38">
        <f t="shared" si="2"/>
        <v>0.5393679282091299</v>
      </c>
      <c r="H28" s="37">
        <f>SUM(H6:H26)</f>
        <v>850</v>
      </c>
      <c r="I28" s="38">
        <f>(H28/C28)*1</f>
        <v>0.06632852126414358</v>
      </c>
      <c r="J28" s="37">
        <f>SUM(J6:J26)</f>
        <v>6722</v>
      </c>
      <c r="K28" s="38">
        <f t="shared" si="3"/>
        <v>0.5245415528677331</v>
      </c>
    </row>
    <row r="29" ht="13.5" thickTop="1">
      <c r="B29" s="58" t="s">
        <v>27</v>
      </c>
    </row>
  </sheetData>
  <sheetProtection/>
  <mergeCells count="1">
    <mergeCell ref="F3:I3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Lacey Twp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 Clerk</dc:creator>
  <cp:keywords/>
  <dc:description/>
  <cp:lastModifiedBy>Veronica Laureigh</cp:lastModifiedBy>
  <cp:lastPrinted>2015-11-10T23:56:04Z</cp:lastPrinted>
  <dcterms:created xsi:type="dcterms:W3CDTF">2000-11-08T19:19:47Z</dcterms:created>
  <dcterms:modified xsi:type="dcterms:W3CDTF">2016-11-09T02:22:45Z</dcterms:modified>
  <cp:category/>
  <cp:version/>
  <cp:contentType/>
  <cp:contentStatus/>
</cp:coreProperties>
</file>